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<sst xmlns="http://schemas.openxmlformats.org/spreadsheetml/2006/main" count="261" uniqueCount="261">
  <si>
    <t>(min manatla)</t>
  </si>
  <si>
    <t>Mənfəət və zərər maddələri</t>
  </si>
  <si>
    <t>İlin əvvəlindən hesabat tarixinədək, hesabat tarixi də daxil olmaqla</t>
  </si>
  <si>
    <t>1_1a</t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</si>
  <si>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</si>
  <si>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</si>
  <si>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</si>
  <si>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</si>
  <si>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</si>
  <si>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</si>
  <si>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</si>
  <si>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</si>
  <si>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</si>
  <si>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</si>
  <si>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</si>
  <si>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</si>
  <si>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</si>
  <si>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</si>
  <si>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</si>
  <si>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</si>
  <si>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</si>
  <si>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</si>
  <si>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</si>
  <si>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</si>
  <si>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</si>
  <si>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</si>
  <si>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</si>
  <si>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</si>
  <si>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</si>
  <si>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</si>
  <si>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</si>
  <si>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</si>
  <si>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</si>
  <si>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</si>
  <si>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</si>
  <si>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</si>
  <si>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</si>
  <si>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</si>
  <si>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</si>
  <si>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</si>
  <si>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</si>
  <si>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</si>
  <si>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</si>
  <si>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</si>
  <si>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</si>
  <si>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</si>
  <si>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</si>
  <si>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</si>
  <si>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</si>
  <si>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</si>
  <si>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</si>
  <si>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</si>
  <si>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</si>
  <si>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</si>
  <si>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</si>
  <si>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</si>
  <si>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</si>
  <si>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</si>
  <si>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</si>
  <si>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</si>
  <si>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</si>
  <si>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</si>
  <si>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</si>
  <si>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</si>
  <si>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</si>
  <si>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</si>
  <si>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</si>
  <si>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</si>
  <si>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</si>
  <si>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</si>
  <si>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</si>
  <si>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</si>
  <si>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</si>
  <si>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</si>
  <si>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</si>
  <si>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</si>
  <si>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</si>
  <si>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</si>
  <si>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</si>
  <si>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</si>
  <si>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</si>
  <si>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</si>
  <si>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</si>
  <si>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</si>
  <si>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</si>
  <si>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</si>
  <si>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</si>
  <si>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</si>
  <si>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</si>
  <si>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</si>
  <si>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</si>
  <si>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</si>
  <si>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</si>
  <si>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</si>
  <si>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</si>
  <si>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</si>
  <si>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</si>
  <si>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</si>
  <si>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</si>
  <si>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</si>
  <si>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</si>
  <si>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</si>
  <si>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</si>
  <si>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</si>
  <si>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</si>
  <si>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</si>
  <si>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</si>
  <si>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</si>
  <si>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</si>
  <si>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</si>
  <si>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</si>
  <si>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</si>
  <si>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</si>
  <si>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</si>
  <si>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</si>
  <si>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</si>
  <si>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</si>
  <si>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</si>
  <si>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</si>
  <si>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</si>
  <si>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</si>
  <si>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</si>
  <si>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</si>
  <si>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</si>
  <si>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</si>
  <si>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</si>
  <si>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</si>
  <si>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</si>
  <si>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</si>
  <si>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</si>
  <si>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</si>
  <si>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</si>
  <si>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</si>
  <si>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</si>
  <si>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</si>
  <si>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</si>
  <si>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</si>
  <si>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</si>
  <si>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</si>
  <si>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</si>
  <si>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</si>
  <si>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</si>
  <si>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</si>
  <si>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</si>
  <si>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</si>
  <si>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</si>
  <si>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</si>
  <si>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</si>
  <si>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</si>
  <si>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</si>
  <si>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</si>
  <si>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</si>
  <si>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</si>
  <si>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</si>
  <si>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</si>
  <si>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</si>
  <si>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</si>
  <si>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</si>
  <si>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</si>
  <si>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</si>
  <si>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</si>
  <si>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</si>
  <si>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</si>
  <si>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</si>
  <si>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</si>
  <si>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</si>
  <si>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</si>
  <si>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</si>
  <si>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</si>
  <si>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</si>
  <si>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</si>
  <si>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</si>
  <si>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</si>
  <si>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</si>
  <si>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</si>
  <si>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</si>
  <si>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</si>
  <si>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</si>
  <si>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</si>
  <si>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</si>
  <si>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t>a) hesabların aparılması üzrə xidmətlərdən komisyon gəliri</t>
  </si>
  <si>
    <t>4a</t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</si>
  <si>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</si>
  <si>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</si>
  <si>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</si>
  <si>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</si>
  <si>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</si>
  <si>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</si>
  <si>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</si>
  <si>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</si>
  <si>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</si>
  <si>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</si>
  <si>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</si>
  <si>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</si>
  <si>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</si>
  <si>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</si>
  <si>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</si>
  <si>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</si>
  <si>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</si>
  <si>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</si>
  <si>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</si>
  <si>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</si>
  <si>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</si>
  <si>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</si>
  <si>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</si>
  <si>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</si>
  <si>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</si>
  <si>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</si>
  <si>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</si>
  <si>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</si>
  <si>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</si>
  <si>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</si>
  <si>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</si>
  <si>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</si>
  <si>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</si>
  <si>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</si>
  <si>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</si>
  <si>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</si>
  <si>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</si>
  <si>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</si>
  <si>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</si>
  <si>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</si>
  <si>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</si>
  <si>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</si>
  <si>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</si>
  <si>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</si>
  <si>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</si>
  <si>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</si>
  <si>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</si>
  <si>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</si>
  <si>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</si>
  <si>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</si>
  <si>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</si>
  <si>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</si>
  <si>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</si>
  <si>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</si>
  <si>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</si>
  <si>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</si>
  <si>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</si>
  <si>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</si>
  <si>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</si>
  <si>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</si>
  <si>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</si>
  <si>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</si>
  <si>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</si>
  <si>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13.Elan olunmuş dividendlər, məbləğ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</si>
  <si>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</si>
  <si>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</si>
  <si>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</si>
  <si>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r>
      <t xml:space="preserve">a2) Emal sənayesi, </t>
    </r>
    <r>
      <rPr>
        <i/>
        <sz val="10"/>
        <rFont val="Times New Roman"/>
        <family val="1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</si>
  <si>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</si>
  <si>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</si>
  <si>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</si>
  <si>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</si>
  <si>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</si>
  <si>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</si>
  <si>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</si>
  <si>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</si>
  <si>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</si>
  <si>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</si>
  <si>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MƏNFƏƏT VƏ ZƏRƏR HAQQINDA HESABAT 31.03.2021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</si>
</sst>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vertical="center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381000</xdr:colOff>
      <xdr:row>1</xdr:row>
      <xdr:rowOff>114300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91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1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6.421875" style="0" customWidth="1"/>
    <col min="3" max="3" width="18.421875" style="0" customWidth="1"/>
  </cols>
  <sheetData>
    <row r="3" spans="1:3" ht="15.75">
      <c r="A3" s="1" t="s">
        <v>260</v>
      </c>
      <c r="B3" s="1"/>
      <c r="C3" s="2"/>
    </row>
    <row r="4" spans="1:3" ht="15">
      <c r="A4" s="3"/>
      <c r="B4" s="4"/>
      <c r="C4" s="5" t="s">
        <v>0</v>
      </c>
    </row>
    <row r="5" spans="1:3" ht="102">
      <c r="A5" s="6" t="s">
        <v>1</v>
      </c>
      <c r="B5" s="6"/>
      <c r="C5" s="7" t="s">
        <v>2</v>
      </c>
    </row>
    <row r="6" spans="1:3" ht="15">
      <c r="A6" s="8">
        <v>1</v>
      </c>
      <c r="B6" s="8"/>
      <c r="C6" s="9">
        <v>2</v>
      </c>
    </row>
    <row r="7" spans="1:3" ht="15">
      <c r="A7" s="10" t="s">
        <v>246</v>
      </c>
      <c r="B7" s="7">
        <v>1</v>
      </c>
      <c r="C7" s="11">
        <f>C9+C68+C69+C70+C71+C73+C74+C75+C76+C77+C78</f>
        <v>127.59493</v>
      </c>
    </row>
    <row r="8" spans="1:3" ht="15">
      <c r="A8" s="12" t="s">
        <v>247</v>
      </c>
      <c r="B8" s="7" t="s">
        <v>3</v>
      </c>
      <c r="C8" s="13"/>
    </row>
    <row r="9" spans="1:3" ht="15">
      <c r="A9" s="14" t="s">
        <v>248</v>
      </c>
      <c r="B9" s="15" t="s">
        <v>4</v>
      </c>
      <c r="C9" s="16">
        <f>C11+C15+C30+C31+C32+C37+C42+C48+C49+C55++C56+C58+C57+C67</f>
        <v>0.05463</v>
      </c>
    </row>
    <row r="10" spans="1:3" ht="15">
      <c r="A10" s="14" t="s">
        <v>5</v>
      </c>
      <c r="B10" s="15" t="s">
        <v>6</v>
      </c>
      <c r="C10" s="17"/>
    </row>
    <row r="11" spans="1:3" ht="15">
      <c r="A11" s="18" t="s">
        <v>7</v>
      </c>
      <c r="B11" s="15" t="s">
        <v>8</v>
      </c>
      <c r="C11" s="16">
        <f>SUM(C12:C14)</f>
        <v>0</v>
      </c>
    </row>
    <row r="12" spans="1:3" ht="25.5">
      <c r="A12" s="19" t="s">
        <v>9</v>
      </c>
      <c r="B12" s="15" t="s">
        <v>10</v>
      </c>
      <c r="C12" s="17"/>
    </row>
    <row r="13" spans="1:3" ht="15">
      <c r="A13" s="19" t="s">
        <v>11</v>
      </c>
      <c r="B13" s="15" t="s">
        <v>12</v>
      </c>
      <c r="C13" s="17"/>
    </row>
    <row r="14" spans="1:3" ht="15">
      <c r="A14" s="20" t="s">
        <v>13</v>
      </c>
      <c r="B14" s="15" t="s">
        <v>14</v>
      </c>
      <c r="C14" s="17"/>
    </row>
    <row r="15" spans="1:3" ht="15">
      <c r="A15" s="18" t="s">
        <v>249</v>
      </c>
      <c r="B15" s="15" t="s">
        <v>15</v>
      </c>
      <c r="C15" s="16">
        <f>SUM(C16:C29)</f>
        <v>0</v>
      </c>
    </row>
    <row r="16" spans="1:3" ht="25.5">
      <c r="A16" s="19" t="s">
        <v>16</v>
      </c>
      <c r="B16" s="15" t="s">
        <v>17</v>
      </c>
      <c r="C16" s="17"/>
    </row>
    <row r="17" spans="1:3" ht="15">
      <c r="A17" s="19" t="s">
        <v>18</v>
      </c>
      <c r="B17" s="15" t="s">
        <v>19</v>
      </c>
      <c r="C17" s="17"/>
    </row>
    <row r="18" spans="1:3" ht="25.5">
      <c r="A18" s="19" t="s">
        <v>20</v>
      </c>
      <c r="B18" s="15" t="s">
        <v>21</v>
      </c>
      <c r="C18" s="17"/>
    </row>
    <row r="19" spans="1:3" ht="15">
      <c r="A19" s="20" t="s">
        <v>22</v>
      </c>
      <c r="B19" s="15" t="s">
        <v>23</v>
      </c>
      <c r="C19" s="17"/>
    </row>
    <row r="20" spans="1:3" ht="15">
      <c r="A20" s="20" t="s">
        <v>24</v>
      </c>
      <c r="B20" s="15" t="s">
        <v>25</v>
      </c>
      <c r="C20" s="17"/>
    </row>
    <row r="21" spans="1:3" ht="15">
      <c r="A21" s="20" t="s">
        <v>26</v>
      </c>
      <c r="B21" s="15" t="s">
        <v>27</v>
      </c>
      <c r="C21" s="17"/>
    </row>
    <row r="22" spans="1:3" ht="15">
      <c r="A22" s="20" t="s">
        <v>28</v>
      </c>
      <c r="B22" s="15" t="s">
        <v>29</v>
      </c>
      <c r="C22" s="17"/>
    </row>
    <row r="23" spans="1:3" ht="15">
      <c r="A23" s="20" t="s">
        <v>30</v>
      </c>
      <c r="B23" s="15" t="s">
        <v>31</v>
      </c>
      <c r="C23" s="17"/>
    </row>
    <row r="24" spans="1:3" ht="15">
      <c r="A24" s="20" t="s">
        <v>32</v>
      </c>
      <c r="B24" s="15" t="s">
        <v>33</v>
      </c>
      <c r="C24" s="17"/>
    </row>
    <row r="25" spans="1:3" ht="15">
      <c r="A25" s="20" t="s">
        <v>34</v>
      </c>
      <c r="B25" s="15" t="s">
        <v>35</v>
      </c>
      <c r="C25" s="17"/>
    </row>
    <row r="26" spans="1:3" ht="15">
      <c r="A26" s="19" t="s">
        <v>36</v>
      </c>
      <c r="B26" s="15" t="s">
        <v>37</v>
      </c>
      <c r="C26" s="17"/>
    </row>
    <row r="27" spans="1:3" ht="25.5">
      <c r="A27" s="19" t="s">
        <v>38</v>
      </c>
      <c r="B27" s="15" t="s">
        <v>39</v>
      </c>
      <c r="C27" s="17"/>
    </row>
    <row r="28" spans="1:3" ht="25.5">
      <c r="A28" s="19" t="s">
        <v>40</v>
      </c>
      <c r="B28" s="15" t="s">
        <v>41</v>
      </c>
      <c r="C28" s="17"/>
    </row>
    <row r="29" spans="1:3" ht="15">
      <c r="A29" s="19" t="s">
        <v>42</v>
      </c>
      <c r="B29" s="15" t="s">
        <v>43</v>
      </c>
      <c r="C29" s="17"/>
    </row>
    <row r="30" spans="1:3" ht="15">
      <c r="A30" s="18" t="s">
        <v>44</v>
      </c>
      <c r="B30" s="15" t="s">
        <v>45</v>
      </c>
      <c r="C30" s="17"/>
    </row>
    <row r="31" spans="1:3" ht="15">
      <c r="A31" s="18" t="s">
        <v>46</v>
      </c>
      <c r="B31" s="15" t="s">
        <v>47</v>
      </c>
      <c r="C31" s="17"/>
    </row>
    <row r="32" spans="1:3" ht="15">
      <c r="A32" s="18" t="s">
        <v>48</v>
      </c>
      <c r="B32" s="15" t="s">
        <v>49</v>
      </c>
      <c r="C32" s="16">
        <f>SUM(C33:C36)</f>
        <v>0</v>
      </c>
    </row>
    <row r="33" spans="1:3" ht="25.5">
      <c r="A33" s="19" t="s">
        <v>50</v>
      </c>
      <c r="B33" s="15" t="s">
        <v>51</v>
      </c>
      <c r="C33" s="17"/>
    </row>
    <row r="34" spans="1:3" ht="25.5">
      <c r="A34" s="19" t="s">
        <v>52</v>
      </c>
      <c r="B34" s="15" t="s">
        <v>53</v>
      </c>
      <c r="C34" s="17"/>
    </row>
    <row r="35" spans="1:3" ht="25.5">
      <c r="A35" s="19" t="s">
        <v>54</v>
      </c>
      <c r="B35" s="15" t="s">
        <v>55</v>
      </c>
      <c r="C35" s="17"/>
    </row>
    <row r="36" spans="1:3" ht="15">
      <c r="A36" s="19" t="s">
        <v>56</v>
      </c>
      <c r="B36" s="15" t="s">
        <v>57</v>
      </c>
      <c r="C36" s="17"/>
    </row>
    <row r="37" spans="1:3" ht="15">
      <c r="A37" s="18" t="s">
        <v>58</v>
      </c>
      <c r="B37" s="15" t="s">
        <v>59</v>
      </c>
      <c r="C37" s="16">
        <f>SUM(C38:C41)</f>
        <v>0</v>
      </c>
    </row>
    <row r="38" spans="1:3" ht="15">
      <c r="A38" s="19" t="s">
        <v>60</v>
      </c>
      <c r="B38" s="15" t="s">
        <v>61</v>
      </c>
      <c r="C38" s="17"/>
    </row>
    <row r="39" spans="1:3" ht="15">
      <c r="A39" s="19" t="s">
        <v>62</v>
      </c>
      <c r="B39" s="15" t="s">
        <v>63</v>
      </c>
      <c r="C39" s="17"/>
    </row>
    <row r="40" spans="1:3" ht="15">
      <c r="A40" s="19" t="s">
        <v>64</v>
      </c>
      <c r="B40" s="15" t="s">
        <v>65</v>
      </c>
      <c r="C40" s="17"/>
    </row>
    <row r="41" spans="1:3" ht="15">
      <c r="A41" s="19" t="s">
        <v>66</v>
      </c>
      <c r="B41" s="15" t="s">
        <v>67</v>
      </c>
      <c r="C41" s="17"/>
    </row>
    <row r="42" spans="1:3" ht="15">
      <c r="A42" s="18" t="s">
        <v>68</v>
      </c>
      <c r="B42" s="15" t="s">
        <v>69</v>
      </c>
      <c r="C42" s="16">
        <f>SUM(C43:C47)</f>
        <v>0</v>
      </c>
    </row>
    <row r="43" spans="1:3" ht="15">
      <c r="A43" s="19" t="s">
        <v>70</v>
      </c>
      <c r="B43" s="15" t="s">
        <v>71</v>
      </c>
      <c r="C43" s="17"/>
    </row>
    <row r="44" spans="1:3" ht="15">
      <c r="A44" s="19" t="s">
        <v>72</v>
      </c>
      <c r="B44" s="15" t="s">
        <v>73</v>
      </c>
      <c r="C44" s="17"/>
    </row>
    <row r="45" spans="1:3" ht="15">
      <c r="A45" s="19" t="s">
        <v>74</v>
      </c>
      <c r="B45" s="15" t="s">
        <v>75</v>
      </c>
      <c r="C45" s="17"/>
    </row>
    <row r="46" spans="1:3" ht="15">
      <c r="A46" s="19" t="s">
        <v>76</v>
      </c>
      <c r="B46" s="15" t="s">
        <v>77</v>
      </c>
      <c r="C46" s="17"/>
    </row>
    <row r="47" spans="1:3" ht="15">
      <c r="A47" s="19" t="s">
        <v>78</v>
      </c>
      <c r="B47" s="15" t="s">
        <v>79</v>
      </c>
      <c r="C47" s="17"/>
    </row>
    <row r="48" spans="1:3" ht="15">
      <c r="A48" s="18" t="s">
        <v>80</v>
      </c>
      <c r="B48" s="15" t="s">
        <v>81</v>
      </c>
      <c r="C48" s="17"/>
    </row>
    <row r="49" spans="1:3" ht="15">
      <c r="A49" s="18" t="s">
        <v>82</v>
      </c>
      <c r="B49" s="15" t="s">
        <v>83</v>
      </c>
      <c r="C49" s="16">
        <f>SUM(C50:C54)</f>
        <v>0.02453</v>
      </c>
    </row>
    <row r="50" spans="1:3" ht="25.5">
      <c r="A50" s="19" t="s">
        <v>84</v>
      </c>
      <c r="B50" s="15" t="s">
        <v>85</v>
      </c>
      <c r="C50" s="17"/>
    </row>
    <row r="51" spans="1:3" ht="15">
      <c r="A51" s="19" t="s">
        <v>86</v>
      </c>
      <c r="B51" s="15" t="s">
        <v>87</v>
      </c>
      <c r="C51" s="17"/>
    </row>
    <row r="52" spans="1:3" ht="25.5">
      <c r="A52" s="19" t="s">
        <v>88</v>
      </c>
      <c r="B52" s="15" t="s">
        <v>89</v>
      </c>
      <c r="C52" s="17"/>
    </row>
    <row r="53" spans="1:3" ht="25.5">
      <c r="A53" s="19" t="s">
        <v>90</v>
      </c>
      <c r="B53" s="15" t="s">
        <v>91</v>
      </c>
      <c r="C53" s="17">
        <v>0.02453</v>
      </c>
    </row>
    <row r="54" spans="1:3" ht="15">
      <c r="A54" s="19" t="s">
        <v>92</v>
      </c>
      <c r="B54" s="15" t="s">
        <v>93</v>
      </c>
      <c r="C54" s="17"/>
    </row>
    <row r="55" spans="1:3" ht="15">
      <c r="A55" s="18" t="s">
        <v>94</v>
      </c>
      <c r="B55" s="15" t="s">
        <v>95</v>
      </c>
      <c r="C55" s="17"/>
    </row>
    <row r="56" spans="1:3" ht="15">
      <c r="A56" s="18" t="s">
        <v>96</v>
      </c>
      <c r="B56" s="15" t="s">
        <v>97</v>
      </c>
      <c r="C56" s="17"/>
    </row>
    <row r="57" spans="1:3" ht="25.5">
      <c r="A57" s="18" t="s">
        <v>98</v>
      </c>
      <c r="B57" s="15" t="s">
        <v>99</v>
      </c>
      <c r="C57" s="17"/>
    </row>
    <row r="58" spans="1:3" ht="25.5">
      <c r="A58" s="18" t="s">
        <v>100</v>
      </c>
      <c r="B58" s="15" t="s">
        <v>101</v>
      </c>
      <c r="C58" s="16">
        <f>C60+SUM(C62:C66)</f>
        <v>0.030100000000000002</v>
      </c>
    </row>
    <row r="59" spans="1:3" ht="15">
      <c r="A59" s="18" t="s">
        <v>102</v>
      </c>
      <c r="B59" s="15" t="s">
        <v>103</v>
      </c>
      <c r="C59" s="17"/>
    </row>
    <row r="60" spans="1:3" ht="15">
      <c r="A60" s="19" t="s">
        <v>104</v>
      </c>
      <c r="B60" s="15" t="s">
        <v>105</v>
      </c>
      <c r="C60" s="17"/>
    </row>
    <row r="61" spans="1:3" ht="15">
      <c r="A61" s="18" t="s">
        <v>106</v>
      </c>
      <c r="B61" s="15" t="s">
        <v>107</v>
      </c>
      <c r="C61" s="17"/>
    </row>
    <row r="62" spans="1:3" ht="15">
      <c r="A62" s="19" t="s">
        <v>108</v>
      </c>
      <c r="B62" s="15" t="s">
        <v>109</v>
      </c>
      <c r="C62" s="17">
        <v>0.02452</v>
      </c>
    </row>
    <row r="63" spans="1:3" ht="15">
      <c r="A63" s="19" t="s">
        <v>110</v>
      </c>
      <c r="B63" s="15" t="s">
        <v>111</v>
      </c>
      <c r="C63" s="17"/>
    </row>
    <row r="64" spans="1:3" ht="15">
      <c r="A64" s="19" t="s">
        <v>112</v>
      </c>
      <c r="B64" s="15" t="s">
        <v>113</v>
      </c>
      <c r="C64" s="17">
        <v>0.00558</v>
      </c>
    </row>
    <row r="65" spans="1:3" ht="15">
      <c r="A65" s="19" t="s">
        <v>114</v>
      </c>
      <c r="B65" s="15" t="s">
        <v>115</v>
      </c>
      <c r="C65" s="17"/>
    </row>
    <row r="66" spans="1:3" ht="15">
      <c r="A66" s="19" t="s">
        <v>116</v>
      </c>
      <c r="B66" s="15" t="s">
        <v>117</v>
      </c>
      <c r="C66" s="17"/>
    </row>
    <row r="67" spans="1:3" ht="15">
      <c r="A67" s="18" t="s">
        <v>118</v>
      </c>
      <c r="B67" s="15" t="s">
        <v>119</v>
      </c>
      <c r="C67" s="17"/>
    </row>
    <row r="68" spans="1:3" ht="15">
      <c r="A68" s="14" t="s">
        <v>120</v>
      </c>
      <c r="B68" s="15" t="s">
        <v>121</v>
      </c>
      <c r="C68" s="17"/>
    </row>
    <row r="69" spans="1:3" ht="15">
      <c r="A69" s="14" t="s">
        <v>122</v>
      </c>
      <c r="B69" s="15" t="s">
        <v>123</v>
      </c>
      <c r="C69" s="17"/>
    </row>
    <row r="70" spans="1:3" ht="25.5">
      <c r="A70" s="14" t="s">
        <v>124</v>
      </c>
      <c r="B70" s="15" t="s">
        <v>125</v>
      </c>
      <c r="C70" s="17"/>
    </row>
    <row r="71" spans="1:3" ht="15">
      <c r="A71" s="14" t="s">
        <v>126</v>
      </c>
      <c r="B71" s="15" t="s">
        <v>127</v>
      </c>
      <c r="C71" s="17"/>
    </row>
    <row r="72" spans="1:3" ht="15">
      <c r="A72" s="19" t="s">
        <v>128</v>
      </c>
      <c r="B72" s="15" t="s">
        <v>129</v>
      </c>
      <c r="C72" s="17"/>
    </row>
    <row r="73" spans="1:3" ht="25.5">
      <c r="A73" s="14" t="s">
        <v>130</v>
      </c>
      <c r="B73" s="15" t="s">
        <v>131</v>
      </c>
      <c r="C73" s="17"/>
    </row>
    <row r="74" spans="1:3" ht="15">
      <c r="A74" s="14" t="s">
        <v>132</v>
      </c>
      <c r="B74" s="21" t="s">
        <v>133</v>
      </c>
      <c r="C74" s="17"/>
    </row>
    <row r="75" spans="1:3" ht="15">
      <c r="A75" s="14" t="s">
        <v>134</v>
      </c>
      <c r="B75" s="15" t="s">
        <v>135</v>
      </c>
      <c r="C75" s="17">
        <v>127.53493</v>
      </c>
    </row>
    <row r="76" spans="1:3" ht="15">
      <c r="A76" s="14" t="s">
        <v>136</v>
      </c>
      <c r="B76" s="15" t="s">
        <v>137</v>
      </c>
      <c r="C76" s="17"/>
    </row>
    <row r="77" spans="1:3" ht="15">
      <c r="A77" s="22" t="s">
        <v>138</v>
      </c>
      <c r="B77" s="15" t="s">
        <v>139</v>
      </c>
      <c r="C77" s="17">
        <v>0.00537</v>
      </c>
    </row>
    <row r="78" spans="1:3" ht="15">
      <c r="A78" s="14" t="s">
        <v>140</v>
      </c>
      <c r="B78" s="21" t="s">
        <v>141</v>
      </c>
      <c r="C78" s="17"/>
    </row>
    <row r="79" spans="1:3" ht="15">
      <c r="A79" s="10" t="s">
        <v>142</v>
      </c>
      <c r="B79" s="7" t="s">
        <v>143</v>
      </c>
      <c r="C79" s="17"/>
    </row>
    <row r="80" spans="1:3" ht="15">
      <c r="A80" s="10" t="s">
        <v>250</v>
      </c>
      <c r="B80" s="7">
        <v>2</v>
      </c>
      <c r="C80" s="11">
        <f>C81+C86+C87+C88+C89+C90+C91+C92+C93+C94+C95+C96+C97+C98</f>
        <v>16.12631</v>
      </c>
    </row>
    <row r="81" spans="1:3" ht="15">
      <c r="A81" s="14" t="s">
        <v>251</v>
      </c>
      <c r="B81" s="15" t="s">
        <v>144</v>
      </c>
      <c r="C81" s="16">
        <f>SUM(C82:C85)</f>
        <v>0</v>
      </c>
    </row>
    <row r="82" spans="1:3" ht="15">
      <c r="A82" s="19" t="s">
        <v>145</v>
      </c>
      <c r="B82" s="15" t="s">
        <v>146</v>
      </c>
      <c r="C82" s="17"/>
    </row>
    <row r="83" spans="1:3" ht="25.5">
      <c r="A83" s="19" t="s">
        <v>147</v>
      </c>
      <c r="B83" s="15" t="s">
        <v>148</v>
      </c>
      <c r="C83" s="17"/>
    </row>
    <row r="84" spans="1:3" ht="15">
      <c r="A84" s="19" t="s">
        <v>149</v>
      </c>
      <c r="B84" s="15" t="s">
        <v>150</v>
      </c>
      <c r="C84" s="17"/>
    </row>
    <row r="85" spans="1:3" ht="15">
      <c r="A85" s="19" t="s">
        <v>151</v>
      </c>
      <c r="B85" s="15" t="s">
        <v>152</v>
      </c>
      <c r="C85" s="17"/>
    </row>
    <row r="86" spans="1:3" ht="15">
      <c r="A86" s="14" t="s">
        <v>153</v>
      </c>
      <c r="B86" s="15" t="s">
        <v>154</v>
      </c>
      <c r="C86" s="17"/>
    </row>
    <row r="87" spans="1:3" ht="25.5">
      <c r="A87" s="14" t="s">
        <v>155</v>
      </c>
      <c r="B87" s="15" t="s">
        <v>156</v>
      </c>
      <c r="C87" s="17"/>
    </row>
    <row r="88" spans="1:3" ht="25.5">
      <c r="A88" s="14" t="s">
        <v>157</v>
      </c>
      <c r="B88" s="15" t="s">
        <v>158</v>
      </c>
      <c r="C88" s="17"/>
    </row>
    <row r="89" spans="1:3" ht="25.5">
      <c r="A89" s="14" t="s">
        <v>159</v>
      </c>
      <c r="B89" s="15" t="s">
        <v>160</v>
      </c>
      <c r="C89" s="17"/>
    </row>
    <row r="90" spans="1:3" ht="15">
      <c r="A90" s="14" t="s">
        <v>161</v>
      </c>
      <c r="B90" s="15" t="s">
        <v>162</v>
      </c>
      <c r="C90" s="17"/>
    </row>
    <row r="91" spans="1:3" ht="15">
      <c r="A91" s="14" t="s">
        <v>163</v>
      </c>
      <c r="B91" s="15" t="s">
        <v>164</v>
      </c>
      <c r="C91" s="17"/>
    </row>
    <row r="92" spans="1:3" ht="15">
      <c r="A92" s="23" t="s">
        <v>165</v>
      </c>
      <c r="B92" s="15" t="s">
        <v>166</v>
      </c>
      <c r="C92" s="17"/>
    </row>
    <row r="93" spans="1:3" ht="15">
      <c r="A93" s="23" t="s">
        <v>167</v>
      </c>
      <c r="B93" s="15" t="s">
        <v>168</v>
      </c>
      <c r="C93" s="17"/>
    </row>
    <row r="94" spans="1:3" ht="15">
      <c r="A94" s="14" t="s">
        <v>169</v>
      </c>
      <c r="B94" s="15" t="s">
        <v>170</v>
      </c>
      <c r="C94" s="17"/>
    </row>
    <row r="95" spans="1:3" ht="15">
      <c r="A95" s="14" t="s">
        <v>171</v>
      </c>
      <c r="B95" s="15" t="s">
        <v>172</v>
      </c>
      <c r="C95" s="17"/>
    </row>
    <row r="96" spans="1:3" ht="15">
      <c r="A96" s="14" t="s">
        <v>173</v>
      </c>
      <c r="B96" s="15" t="s">
        <v>174</v>
      </c>
      <c r="C96" s="17"/>
    </row>
    <row r="97" spans="1:3" ht="25.5">
      <c r="A97" s="14" t="s">
        <v>175</v>
      </c>
      <c r="B97" s="15" t="s">
        <v>176</v>
      </c>
      <c r="C97" s="17"/>
    </row>
    <row r="98" spans="1:3" ht="15">
      <c r="A98" s="14" t="s">
        <v>177</v>
      </c>
      <c r="B98" s="15" t="s">
        <v>178</v>
      </c>
      <c r="C98" s="17">
        <v>16.12631</v>
      </c>
    </row>
    <row r="99" spans="1:3" ht="15">
      <c r="A99" s="10" t="s">
        <v>179</v>
      </c>
      <c r="B99" s="7">
        <v>3</v>
      </c>
      <c r="C99" s="11">
        <f>C7-C79-C80</f>
        <v>111.46862</v>
      </c>
    </row>
    <row r="100" spans="1:3" ht="15">
      <c r="A100" s="10" t="s">
        <v>252</v>
      </c>
      <c r="B100" s="7">
        <v>4</v>
      </c>
      <c r="C100" s="11">
        <f>C101+C102+C105+C106+C107+C110+C111</f>
        <v>3.88408</v>
      </c>
    </row>
    <row r="101" spans="1:3" ht="25.5">
      <c r="A101" s="14" t="s">
        <v>180</v>
      </c>
      <c r="B101" s="15" t="s">
        <v>181</v>
      </c>
      <c r="C101" s="17">
        <v>3.91365</v>
      </c>
    </row>
    <row r="102" spans="1:3" ht="25.5">
      <c r="A102" s="14" t="s">
        <v>253</v>
      </c>
      <c r="B102" s="15" t="s">
        <v>182</v>
      </c>
      <c r="C102" s="16">
        <f>SUM(C103:C104)</f>
        <v>-0.03186999999999984</v>
      </c>
    </row>
    <row r="103" spans="1:3" ht="15">
      <c r="A103" s="19" t="s">
        <v>183</v>
      </c>
      <c r="B103" s="15" t="s">
        <v>184</v>
      </c>
      <c r="C103" s="17">
        <v>1.32217</v>
      </c>
    </row>
    <row r="104" spans="1:3" ht="25.5">
      <c r="A104" s="19" t="s">
        <v>185</v>
      </c>
      <c r="B104" s="15" t="s">
        <v>186</v>
      </c>
      <c r="C104" s="17">
        <v>-1.35404</v>
      </c>
    </row>
    <row r="105" spans="1:3" ht="15">
      <c r="A105" s="14" t="s">
        <v>187</v>
      </c>
      <c r="B105" s="15" t="s">
        <v>188</v>
      </c>
      <c r="C105" s="17"/>
    </row>
    <row r="106" spans="1:3" ht="15">
      <c r="A106" s="14" t="s">
        <v>189</v>
      </c>
      <c r="B106" s="15" t="s">
        <v>190</v>
      </c>
      <c r="C106" s="17"/>
    </row>
    <row r="107" spans="1:3" ht="25.5">
      <c r="A107" s="14" t="s">
        <v>254</v>
      </c>
      <c r="B107" s="15" t="s">
        <v>191</v>
      </c>
      <c r="C107" s="16">
        <f>SUM(C108:C109)</f>
        <v>0</v>
      </c>
    </row>
    <row r="108" spans="1:3" ht="382.5">
      <c r="A108" s="19" t="s">
        <v>192</v>
      </c>
      <c r="B108" s="24" t="s">
        <v>193</v>
      </c>
      <c r="C108" s="17"/>
    </row>
    <row r="109" spans="1:3" ht="25.5">
      <c r="A109" s="19" t="s">
        <v>194</v>
      </c>
      <c r="B109" s="24" t="s">
        <v>195</v>
      </c>
      <c r="C109" s="17"/>
    </row>
    <row r="110" spans="1:3" ht="25.5">
      <c r="A110" s="25" t="s">
        <v>196</v>
      </c>
      <c r="B110" s="15" t="s">
        <v>197</v>
      </c>
      <c r="C110" s="17"/>
    </row>
    <row r="111" spans="1:3" ht="15">
      <c r="A111" s="14" t="s">
        <v>198</v>
      </c>
      <c r="B111" s="15" t="s">
        <v>199</v>
      </c>
      <c r="C111" s="17">
        <v>0.0023</v>
      </c>
    </row>
    <row r="112" spans="1:3" ht="15">
      <c r="A112" s="10" t="s">
        <v>255</v>
      </c>
      <c r="B112" s="7">
        <v>5</v>
      </c>
      <c r="C112" s="11">
        <f>C113+C119+C124+C125</f>
        <v>194.56165</v>
      </c>
    </row>
    <row r="113" spans="1:3" ht="15">
      <c r="A113" s="14" t="s">
        <v>256</v>
      </c>
      <c r="B113" s="15" t="s">
        <v>200</v>
      </c>
      <c r="C113" s="16">
        <f>SUM(C114:C118)</f>
        <v>97.93157</v>
      </c>
    </row>
    <row r="114" spans="1:3" ht="15">
      <c r="A114" s="19" t="s">
        <v>201</v>
      </c>
      <c r="B114" s="15" t="s">
        <v>202</v>
      </c>
      <c r="C114" s="17">
        <v>76.6066</v>
      </c>
    </row>
    <row r="115" spans="1:3" ht="15">
      <c r="A115" s="19" t="s">
        <v>203</v>
      </c>
      <c r="B115" s="15" t="s">
        <v>204</v>
      </c>
      <c r="C115" s="17">
        <v>1.28253</v>
      </c>
    </row>
    <row r="116" spans="1:3" ht="15">
      <c r="A116" s="19" t="s">
        <v>205</v>
      </c>
      <c r="B116" s="15" t="s">
        <v>206</v>
      </c>
      <c r="C116" s="17"/>
    </row>
    <row r="117" spans="1:3" ht="15">
      <c r="A117" s="19" t="s">
        <v>207</v>
      </c>
      <c r="B117" s="15" t="s">
        <v>208</v>
      </c>
      <c r="C117" s="17">
        <v>12.47905</v>
      </c>
    </row>
    <row r="118" spans="1:3" ht="15">
      <c r="A118" s="19" t="s">
        <v>209</v>
      </c>
      <c r="B118" s="15" t="s">
        <v>210</v>
      </c>
      <c r="C118" s="17">
        <v>7.56339</v>
      </c>
    </row>
    <row r="119" spans="1:3" ht="25.5">
      <c r="A119" s="14" t="s">
        <v>257</v>
      </c>
      <c r="B119" s="15" t="s">
        <v>211</v>
      </c>
      <c r="C119" s="16">
        <f>SUM(C120:C123)</f>
        <v>62.50331</v>
      </c>
    </row>
    <row r="120" spans="1:3" ht="15">
      <c r="A120" s="19" t="s">
        <v>212</v>
      </c>
      <c r="B120" s="15" t="s">
        <v>213</v>
      </c>
      <c r="C120" s="17">
        <v>35.54347</v>
      </c>
    </row>
    <row r="121" spans="1:3" ht="15">
      <c r="A121" s="19" t="s">
        <v>214</v>
      </c>
      <c r="B121" s="15" t="s">
        <v>215</v>
      </c>
      <c r="C121" s="17">
        <v>7.35644</v>
      </c>
    </row>
    <row r="122" spans="1:3" ht="25.5">
      <c r="A122" s="19" t="s">
        <v>216</v>
      </c>
      <c r="B122" s="15" t="s">
        <v>217</v>
      </c>
      <c r="C122" s="17">
        <v>9.84612</v>
      </c>
    </row>
    <row r="123" spans="1:3" ht="15">
      <c r="A123" s="19" t="s">
        <v>218</v>
      </c>
      <c r="B123" s="15" t="s">
        <v>219</v>
      </c>
      <c r="C123" s="17">
        <v>9.75728</v>
      </c>
    </row>
    <row r="124" spans="1:3" ht="15">
      <c r="A124" s="14" t="s">
        <v>220</v>
      </c>
      <c r="B124" s="15" t="s">
        <v>221</v>
      </c>
      <c r="C124" s="17">
        <v>30.07586</v>
      </c>
    </row>
    <row r="125" spans="1:3" ht="15">
      <c r="A125" s="14" t="s">
        <v>222</v>
      </c>
      <c r="B125" s="15" t="s">
        <v>223</v>
      </c>
      <c r="C125" s="17">
        <v>4.05091</v>
      </c>
    </row>
    <row r="126" spans="1:3" ht="25.5">
      <c r="A126" s="10" t="s">
        <v>224</v>
      </c>
      <c r="B126" s="7">
        <v>6</v>
      </c>
      <c r="C126" s="11">
        <f>C99+C100-C112</f>
        <v>-79.20894999999999</v>
      </c>
    </row>
    <row r="127" spans="1:3" ht="25.5">
      <c r="A127" s="26" t="s">
        <v>258</v>
      </c>
      <c r="B127" s="15">
        <v>7</v>
      </c>
      <c r="C127" s="16">
        <f>SUM(C128:C133)</f>
        <v>-9.553550000000001</v>
      </c>
    </row>
    <row r="128" spans="1:3" ht="15">
      <c r="A128" s="14" t="s">
        <v>225</v>
      </c>
      <c r="B128" s="15" t="s">
        <v>226</v>
      </c>
      <c r="C128" s="17">
        <v>-9.3831</v>
      </c>
    </row>
    <row r="129" spans="1:3" ht="15">
      <c r="A129" s="14" t="s">
        <v>227</v>
      </c>
      <c r="B129" s="15" t="s">
        <v>228</v>
      </c>
      <c r="C129" s="17"/>
    </row>
    <row r="130" spans="1:3" ht="25.5">
      <c r="A130" s="14" t="s">
        <v>229</v>
      </c>
      <c r="B130" s="15" t="s">
        <v>230</v>
      </c>
      <c r="C130" s="17"/>
    </row>
    <row r="131" spans="1:3" ht="15">
      <c r="A131" s="14" t="s">
        <v>231</v>
      </c>
      <c r="B131" s="15" t="s">
        <v>232</v>
      </c>
      <c r="C131" s="17"/>
    </row>
    <row r="132" spans="1:3" ht="15">
      <c r="A132" s="14" t="s">
        <v>233</v>
      </c>
      <c r="B132" s="15" t="s">
        <v>234</v>
      </c>
      <c r="C132" s="17"/>
    </row>
    <row r="133" spans="1:3" ht="15">
      <c r="A133" s="14" t="s">
        <v>235</v>
      </c>
      <c r="B133" s="15" t="s">
        <v>236</v>
      </c>
      <c r="C133" s="17">
        <v>-0.17045</v>
      </c>
    </row>
    <row r="134" spans="1:3" ht="25.5">
      <c r="A134" s="10" t="s">
        <v>237</v>
      </c>
      <c r="B134" s="7">
        <v>8</v>
      </c>
      <c r="C134" s="16">
        <f>C126-C127</f>
        <v>-69.65539999999999</v>
      </c>
    </row>
    <row r="135" spans="1:3" ht="26.25">
      <c r="A135" s="10" t="s">
        <v>259</v>
      </c>
      <c r="B135" s="15">
        <v>9</v>
      </c>
      <c r="C135" s="16">
        <f>SUM(C136:C137)</f>
        <v>0</v>
      </c>
    </row>
    <row r="136" spans="1:3" ht="15">
      <c r="A136" s="14" t="s">
        <v>238</v>
      </c>
      <c r="B136" s="15" t="s">
        <v>239</v>
      </c>
      <c r="C136" s="17"/>
    </row>
    <row r="137" spans="1:3" ht="15">
      <c r="A137" s="14" t="s">
        <v>240</v>
      </c>
      <c r="B137" s="15" t="s">
        <v>241</v>
      </c>
      <c r="C137" s="17"/>
    </row>
    <row r="138" spans="1:3" ht="25.5">
      <c r="A138" s="10" t="s">
        <v>242</v>
      </c>
      <c r="B138" s="7">
        <v>10</v>
      </c>
      <c r="C138" s="16">
        <f>C134+C135</f>
        <v>-69.65539999999999</v>
      </c>
    </row>
    <row r="139" spans="1:3" ht="15">
      <c r="A139" s="10" t="s">
        <v>243</v>
      </c>
      <c r="B139" s="7">
        <v>11</v>
      </c>
      <c r="C139" s="17"/>
    </row>
    <row r="140" spans="1:3" ht="15">
      <c r="A140" s="10" t="s">
        <v>244</v>
      </c>
      <c r="B140" s="7">
        <v>12</v>
      </c>
      <c r="C140" s="11">
        <f>C138-C139</f>
        <v>-69.65539999999999</v>
      </c>
    </row>
    <row r="141" spans="1:3" ht="51">
      <c r="A141" s="27" t="s">
        <v>245</v>
      </c>
      <c r="B141" s="15">
        <v>13</v>
      </c>
      <c r="C141" s="17"/>
    </row>
  </sheetData>
  <sheetProtection/>
  <mergeCells count="3">
    <mergeCell ref="A3:C3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2021-04-19T12:05:15Z</dcterms:created>
  <dcterms:modified xsi:type="dcterms:W3CDTF">2021-04-19T12:13:37Z</dcterms:modified>
  <cp:category/>
  <cp:version/>
  <cp:contentType/>
  <cp:contentStatus/>
</cp:coreProperties>
</file>